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0" yWindow="400" windowWidth="39760" windowHeight="22600" activeTab="1"/>
  </bookViews>
  <sheets>
    <sheet name="Cómo usar esta plantilla" sheetId="1" r:id="rId1"/>
    <sheet name="Presupuesto Maestro de Marketng" sheetId="2" r:id="rId2"/>
  </sheets>
  <definedNames/>
  <calcPr fullCalcOnLoad="1"/>
</workbook>
</file>

<file path=xl/sharedStrings.xml><?xml version="1.0" encoding="utf-8"?>
<sst xmlns="http://schemas.openxmlformats.org/spreadsheetml/2006/main" count="85" uniqueCount="33">
  <si>
    <t>PLANTILLA DE PRESUPUESTO MAESTRO PARA EL MARKETING</t>
  </si>
  <si>
    <t>PRESUPUESTO MAESTRO DE MARKETING</t>
  </si>
  <si>
    <t>Marketing de producto</t>
  </si>
  <si>
    <t>Contenidos</t>
  </si>
  <si>
    <t>Publicidad de pago</t>
  </si>
  <si>
    <t>Relaciones públicas</t>
  </si>
  <si>
    <t>Imagen y creatividad de la marca</t>
  </si>
  <si>
    <t>Eventos</t>
  </si>
  <si>
    <t>Otros</t>
  </si>
  <si>
    <t>TOTAL</t>
  </si>
  <si>
    <t>Resumen de gastos</t>
  </si>
  <si>
    <t>Presupuesto</t>
  </si>
  <si>
    <t>Real</t>
  </si>
  <si>
    <t>Cantidad restante</t>
  </si>
  <si>
    <t>Presupuesto acumulado</t>
  </si>
  <si>
    <t>Gasto acumulado</t>
  </si>
  <si>
    <t>1er trim.</t>
  </si>
  <si>
    <t>2do trim.</t>
  </si>
  <si>
    <t>3er trim.</t>
  </si>
  <si>
    <t>4to trim.</t>
  </si>
  <si>
    <t>Total del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</si>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</sst>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b/>
      <sz val="24"/>
      <color indexed="8"/>
      <name val="Calibri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20"/>
      <color indexed="8"/>
      <name val="Calibri"/>
      <family val="0"/>
    </font>
    <font>
      <b/>
      <sz val="18"/>
      <color indexed="8"/>
      <name val="Calibri"/>
      <family val="2"/>
    </font>
    <font>
      <b/>
      <sz val="14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11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2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4"/>
      <color rgb="FF000000"/>
      <name val="Calibri"/>
      <family val="0"/>
    </font>
    <font>
      <sz val="20"/>
      <color theme="1"/>
      <name val="Calibri"/>
      <family val="0"/>
    </font>
    <font>
      <b/>
      <sz val="18"/>
      <color rgb="FF000000"/>
      <name val="Calibri"/>
      <family val="2"/>
    </font>
    <font>
      <b/>
      <sz val="14"/>
      <color rgb="FF000000"/>
      <name val="Calibri"/>
      <family val="0"/>
    </font>
    <font>
      <b/>
      <sz val="14"/>
      <color theme="1"/>
      <name val="Calibri"/>
      <family val="0"/>
    </font>
    <font>
      <b/>
      <sz val="20"/>
      <color rgb="FF000000"/>
      <name val="Calibri"/>
      <family val="0"/>
    </font>
    <font>
      <b/>
      <sz val="20"/>
      <color theme="1"/>
      <name val="Arial"/>
      <family val="0"/>
    </font>
    <font>
      <b/>
      <sz val="24"/>
      <color theme="1"/>
      <name val="Arial"/>
      <family val="0"/>
    </font>
    <font>
      <b/>
      <sz val="14"/>
      <color rgb="FF000000"/>
      <name val="Arial"/>
      <family val="0"/>
    </font>
    <font>
      <sz val="14"/>
      <color rgb="FF000000"/>
      <name val="Arial"/>
      <family val="0"/>
    </font>
    <font>
      <sz val="14"/>
      <color theme="1"/>
      <name val="Arial"/>
      <family val="0"/>
    </font>
    <font>
      <sz val="11"/>
      <color theme="1"/>
      <name val="Arial"/>
      <family val="0"/>
    </font>
    <font>
      <b/>
      <sz val="14"/>
      <color theme="1"/>
      <name val="Arial"/>
      <family val="0"/>
    </font>
    <font>
      <b/>
      <sz val="2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11" xfId="0" applyFont="1" applyBorder="1" applyAlignment="1">
      <alignment/>
    </xf>
    <xf numFmtId="0" fontId="53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/>
    </xf>
    <xf numFmtId="49" fontId="60" fillId="0" borderId="12" xfId="0" applyNumberFormat="1" applyFont="1" applyFill="1" applyBorder="1" applyAlignment="1">
      <alignment/>
    </xf>
    <xf numFmtId="0" fontId="61" fillId="0" borderId="13" xfId="0" applyFont="1" applyBorder="1" applyAlignment="1">
      <alignment/>
    </xf>
    <xf numFmtId="0" fontId="61" fillId="33" borderId="0" xfId="0" applyFont="1" applyFill="1" applyAlignment="1">
      <alignment/>
    </xf>
    <xf numFmtId="0" fontId="58" fillId="0" borderId="14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" fontId="64" fillId="0" borderId="15" xfId="0" applyNumberFormat="1" applyFont="1" applyBorder="1" applyAlignment="1">
      <alignment horizontal="center"/>
    </xf>
    <xf numFmtId="17" fontId="64" fillId="0" borderId="16" xfId="0" applyNumberFormat="1" applyFont="1" applyBorder="1" applyAlignment="1">
      <alignment horizontal="center"/>
    </xf>
    <xf numFmtId="17" fontId="64" fillId="0" borderId="17" xfId="0" applyNumberFormat="1" applyFont="1" applyFill="1" applyBorder="1" applyAlignment="1">
      <alignment horizontal="center"/>
    </xf>
    <xf numFmtId="17" fontId="64" fillId="0" borderId="10" xfId="0" applyNumberFormat="1" applyFont="1" applyFill="1" applyBorder="1" applyAlignment="1">
      <alignment horizontal="center"/>
    </xf>
    <xf numFmtId="17" fontId="64" fillId="0" borderId="18" xfId="0" applyNumberFormat="1" applyFont="1" applyFill="1" applyBorder="1" applyAlignment="1">
      <alignment horizontal="center" wrapText="1"/>
    </xf>
    <xf numFmtId="17" fontId="64" fillId="0" borderId="10" xfId="0" applyNumberFormat="1" applyFont="1" applyBorder="1" applyAlignment="1">
      <alignment horizontal="center"/>
    </xf>
    <xf numFmtId="17" fontId="64" fillId="0" borderId="10" xfId="0" applyNumberFormat="1" applyFont="1" applyFill="1" applyBorder="1" applyAlignment="1">
      <alignment horizontal="center" wrapText="1"/>
    </xf>
    <xf numFmtId="40" fontId="65" fillId="0" borderId="19" xfId="0" applyNumberFormat="1" applyFont="1" applyFill="1" applyBorder="1" applyAlignment="1">
      <alignment/>
    </xf>
    <xf numFmtId="40" fontId="65" fillId="0" borderId="20" xfId="0" applyNumberFormat="1" applyFont="1" applyFill="1" applyBorder="1" applyAlignment="1">
      <alignment/>
    </xf>
    <xf numFmtId="40" fontId="65" fillId="0" borderId="21" xfId="0" applyNumberFormat="1" applyFont="1" applyFill="1" applyBorder="1" applyAlignment="1">
      <alignment/>
    </xf>
    <xf numFmtId="40" fontId="65" fillId="0" borderId="0" xfId="0" applyNumberFormat="1" applyFont="1" applyFill="1" applyBorder="1" applyAlignment="1">
      <alignment/>
    </xf>
    <xf numFmtId="40" fontId="65" fillId="0" borderId="22" xfId="0" applyNumberFormat="1" applyFont="1" applyFill="1" applyBorder="1" applyAlignment="1">
      <alignment/>
    </xf>
    <xf numFmtId="40" fontId="65" fillId="0" borderId="0" xfId="0" applyNumberFormat="1" applyFont="1" applyFill="1" applyAlignment="1">
      <alignment/>
    </xf>
    <xf numFmtId="40" fontId="66" fillId="0" borderId="0" xfId="0" applyNumberFormat="1" applyFont="1" applyFill="1" applyAlignment="1">
      <alignment/>
    </xf>
    <xf numFmtId="40" fontId="31" fillId="0" borderId="19" xfId="0" applyNumberFormat="1" applyFont="1" applyFill="1" applyBorder="1" applyAlignment="1">
      <alignment/>
    </xf>
    <xf numFmtId="40" fontId="31" fillId="0" borderId="20" xfId="0" applyNumberFormat="1" applyFont="1" applyFill="1" applyBorder="1" applyAlignment="1">
      <alignment/>
    </xf>
    <xf numFmtId="40" fontId="31" fillId="0" borderId="0" xfId="0" applyNumberFormat="1" applyFont="1" applyFill="1" applyBorder="1" applyAlignment="1">
      <alignment/>
    </xf>
    <xf numFmtId="40" fontId="65" fillId="0" borderId="19" xfId="0" applyNumberFormat="1" applyFont="1" applyBorder="1" applyAlignment="1">
      <alignment/>
    </xf>
    <xf numFmtId="40" fontId="65" fillId="0" borderId="20" xfId="0" applyNumberFormat="1" applyFont="1" applyBorder="1" applyAlignment="1">
      <alignment/>
    </xf>
    <xf numFmtId="40" fontId="65" fillId="0" borderId="0" xfId="0" applyNumberFormat="1" applyFont="1" applyBorder="1" applyAlignment="1">
      <alignment/>
    </xf>
    <xf numFmtId="40" fontId="65" fillId="0" borderId="0" xfId="0" applyNumberFormat="1" applyFont="1" applyAlignment="1">
      <alignment/>
    </xf>
    <xf numFmtId="40" fontId="66" fillId="0" borderId="0" xfId="0" applyNumberFormat="1" applyFont="1" applyAlignment="1">
      <alignment/>
    </xf>
    <xf numFmtId="8" fontId="64" fillId="0" borderId="23" xfId="0" applyNumberFormat="1" applyFont="1" applyBorder="1" applyAlignment="1">
      <alignment/>
    </xf>
    <xf numFmtId="8" fontId="64" fillId="0" borderId="11" xfId="0" applyNumberFormat="1" applyFont="1" applyBorder="1" applyAlignment="1">
      <alignment/>
    </xf>
    <xf numFmtId="8" fontId="64" fillId="0" borderId="24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7" fontId="64" fillId="0" borderId="25" xfId="0" applyNumberFormat="1" applyFont="1" applyFill="1" applyBorder="1" applyAlignment="1">
      <alignment horizontal="center"/>
    </xf>
    <xf numFmtId="17" fontId="64" fillId="0" borderId="26" xfId="0" applyNumberFormat="1" applyFont="1" applyFill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7" xfId="0" applyFont="1" applyBorder="1" applyAlignment="1">
      <alignment horizontal="center" wrapText="1"/>
    </xf>
    <xf numFmtId="8" fontId="66" fillId="0" borderId="0" xfId="0" applyNumberFormat="1" applyFont="1" applyFill="1" applyBorder="1" applyAlignment="1">
      <alignment/>
    </xf>
    <xf numFmtId="8" fontId="66" fillId="0" borderId="20" xfId="0" applyNumberFormat="1" applyFont="1" applyFill="1" applyBorder="1" applyAlignment="1">
      <alignment/>
    </xf>
    <xf numFmtId="8" fontId="66" fillId="0" borderId="0" xfId="0" applyNumberFormat="1" applyFont="1" applyBorder="1" applyAlignment="1">
      <alignment/>
    </xf>
    <xf numFmtId="8" fontId="66" fillId="0" borderId="22" xfId="0" applyNumberFormat="1" applyFont="1" applyBorder="1" applyAlignment="1">
      <alignment/>
    </xf>
    <xf numFmtId="8" fontId="68" fillId="0" borderId="28" xfId="0" applyNumberFormat="1" applyFont="1" applyBorder="1" applyAlignment="1">
      <alignment/>
    </xf>
    <xf numFmtId="8" fontId="68" fillId="0" borderId="29" xfId="0" applyNumberFormat="1" applyFont="1" applyBorder="1" applyAlignment="1">
      <alignment/>
    </xf>
    <xf numFmtId="0" fontId="66" fillId="0" borderId="28" xfId="0" applyFont="1" applyBorder="1" applyAlignment="1">
      <alignment/>
    </xf>
    <xf numFmtId="0" fontId="66" fillId="0" borderId="30" xfId="0" applyFont="1" applyBorder="1" applyAlignment="1">
      <alignment/>
    </xf>
    <xf numFmtId="49" fontId="69" fillId="33" borderId="19" xfId="0" applyNumberFormat="1" applyFont="1" applyFill="1" applyBorder="1" applyAlignment="1">
      <alignment horizontal="center"/>
    </xf>
    <xf numFmtId="49" fontId="69" fillId="33" borderId="20" xfId="0" applyNumberFormat="1" applyFont="1" applyFill="1" applyBorder="1" applyAlignment="1">
      <alignment horizontal="center"/>
    </xf>
    <xf numFmtId="49" fontId="69" fillId="33" borderId="21" xfId="0" applyNumberFormat="1" applyFont="1" applyFill="1" applyBorder="1" applyAlignment="1">
      <alignment horizontal="center"/>
    </xf>
    <xf numFmtId="49" fontId="69" fillId="33" borderId="0" xfId="0" applyNumberFormat="1" applyFont="1" applyFill="1" applyBorder="1" applyAlignment="1">
      <alignment horizontal="center"/>
    </xf>
    <xf numFmtId="49" fontId="69" fillId="33" borderId="22" xfId="0" applyNumberFormat="1" applyFont="1" applyFill="1" applyBorder="1" applyAlignment="1">
      <alignment horizontal="center"/>
    </xf>
    <xf numFmtId="0" fontId="69" fillId="33" borderId="21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marketing vs. gasto real</a:t>
            </a:r>
          </a:p>
        </c:rich>
      </c:tx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884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'Presupuesto Maestro de Marketng'!$B$21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'Presupuesto Maestro de Marketng'!$A$22:$A$33</c:f>
              <c:strCache/>
            </c:strRef>
          </c:cat>
          <c:val>
            <c:numRef>
              <c:f>'Presupuesto Maestro de Marketng'!$B$22:$B$33</c:f>
              <c:numCache/>
            </c:numRef>
          </c:val>
        </c:ser>
        <c:ser>
          <c:idx val="1"/>
          <c:order val="1"/>
          <c:tx>
            <c:strRef>
              <c:f>'Presupuesto Maestro de Marketng'!$C$21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'Presupuesto Maestro de Marketng'!$A$22:$A$33</c:f>
              <c:strCache/>
            </c:strRef>
          </c:cat>
          <c:val>
            <c:numRef>
              <c:f>'Presupuesto Maestro de Marketng'!$C$22:$C$33</c:f>
              <c:numCache/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85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4275"/>
          <c:w val="0.11275"/>
          <c:h val="0.2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de marketing acumulado vs. gasto real</a:t>
            </a:r>
          </a:p>
        </c:rich>
      </c:tx>
      <c:layout>
        <c:manualLayout>
          <c:xMode val="factor"/>
          <c:yMode val="factor"/>
          <c:x val="0.015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77"/>
          <c:w val="0.8042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'Presupuesto Maestro de Marketng'!$E$21</c:f>
              <c:strCache>
                <c:ptCount val="1"/>
                <c:pt idx="0">
                  <c:v>Presupuesto acumulado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'Presupuesto Maestro de Marketng'!$A$22:$A$33</c:f>
              <c:strCache/>
            </c:strRef>
          </c:cat>
          <c:val>
            <c:numRef>
              <c:f>'Presupuesto Maestro de Marketng'!$E$22:$E$33</c:f>
              <c:numCache/>
            </c:numRef>
          </c:val>
          <c:smooth val="0"/>
        </c:ser>
        <c:ser>
          <c:idx val="1"/>
          <c:order val="1"/>
          <c:tx>
            <c:strRef>
              <c:f>'Presupuesto Maestro de Marketng'!$F$21</c:f>
              <c:strCache>
                <c:ptCount val="1"/>
                <c:pt idx="0">
                  <c:v>Gasto acumulado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'Presupuesto Maestro de Marketng'!$A$22:$A$33</c:f>
              <c:strCache/>
            </c:strRef>
          </c:cat>
          <c:val>
            <c:numRef>
              <c:f>'Presupuesto Maestro de Marketng'!$F$22:$F$33</c:f>
              <c:numCache/>
            </c:numRef>
          </c:val>
          <c:smooth val="0"/>
        </c:ser>
        <c:marker val="1"/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0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25"/>
          <c:y val="0.5935"/>
          <c:w val="0.2162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66675</xdr:rowOff>
    </xdr:from>
    <xdr:to>
      <xdr:col>14</xdr:col>
      <xdr:colOff>342900</xdr:colOff>
      <xdr:row>33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47725" y="923925"/>
          <a:ext cx="7762875" cy="56102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Cómo usar esta plantilla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 plantilla hará dos cosas: A) te ayudará a planear el presupuesto de tu programa de marketing y B) te permitirá realizar una comparación para confirmar si el presupuesto proyectado es en realidad lo que gastarás.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Solo ingresa los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proyectados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los periodos y categorías correspondientes (por ejemplo, publicidad de pago, contenidos, eventos, etcétera) y automáticamente se calculará la cantidad total. Después puedes actualizar los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reales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ver qué tan bien se apegan a tu presupuesto y fácilmente identificar la cantidad restante para gastar cada trimestre.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Tus totales proyectados y reales se ingresarán automáticamente en la tabla del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resumen de gastos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así como en los dos gráficos. Usa la gráfica de barras del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presupuesto de marketing vs. gasto real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comparar el gasto total por mes. Usa el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de líneas del presupuesto de marketing acumulado vs. gasto real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ver si estás siguiendo tu presupuesto anual según lo planeado.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¡Disfruta elaborando tu presupuesto!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180975</xdr:rowOff>
    </xdr:from>
    <xdr:to>
      <xdr:col>1</xdr:col>
      <xdr:colOff>609600</xdr:colOff>
      <xdr:row>2</xdr:row>
      <xdr:rowOff>476250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771525"/>
          <a:ext cx="4562475" cy="571500"/>
        </a:xfrm>
        <a:prstGeom prst="rect">
          <a:avLst/>
        </a:prstGeom>
        <a:solidFill>
          <a:srgbClr val="F9FF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Ingresa tus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gastos proyectados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aquí.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(Esos «$100» son marcadores de posición).</a:t>
          </a:r>
        </a:p>
      </xdr:txBody>
    </xdr:sp>
    <xdr:clientData/>
  </xdr:twoCellAnchor>
  <xdr:twoCellAnchor>
    <xdr:from>
      <xdr:col>0</xdr:col>
      <xdr:colOff>1371600</xdr:colOff>
      <xdr:row>2</xdr:row>
      <xdr:rowOff>476250</xdr:rowOff>
    </xdr:from>
    <xdr:to>
      <xdr:col>1</xdr:col>
      <xdr:colOff>419100</xdr:colOff>
      <xdr:row>4</xdr:row>
      <xdr:rowOff>114300</xdr:rowOff>
    </xdr:to>
    <xdr:sp>
      <xdr:nvSpPr>
        <xdr:cNvPr id="2" name="Straight Arrow Connector 3"/>
        <xdr:cNvSpPr>
          <a:spLocks/>
        </xdr:cNvSpPr>
      </xdr:nvSpPr>
      <xdr:spPr>
        <a:xfrm>
          <a:off x="1371600" y="1343025"/>
          <a:ext cx="3095625" cy="5429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1</xdr:row>
      <xdr:rowOff>200025</xdr:rowOff>
    </xdr:from>
    <xdr:to>
      <xdr:col>6</xdr:col>
      <xdr:colOff>504825</xdr:colOff>
      <xdr:row>2</xdr:row>
      <xdr:rowOff>476250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34125" y="790575"/>
          <a:ext cx="3457575" cy="552450"/>
        </a:xfrm>
        <a:prstGeom prst="rect">
          <a:avLst/>
        </a:prstGeom>
        <a:solidFill>
          <a:srgbClr val="F9FF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Ingresa tus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gastos reales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aquí.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(Esos «$150» son marcadores de posición).</a:t>
          </a:r>
        </a:p>
      </xdr:txBody>
    </xdr:sp>
    <xdr:clientData/>
  </xdr:twoCellAnchor>
  <xdr:twoCellAnchor>
    <xdr:from>
      <xdr:col>2</xdr:col>
      <xdr:colOff>333375</xdr:colOff>
      <xdr:row>2</xdr:row>
      <xdr:rowOff>200025</xdr:rowOff>
    </xdr:from>
    <xdr:to>
      <xdr:col>3</xdr:col>
      <xdr:colOff>180975</xdr:colOff>
      <xdr:row>4</xdr:row>
      <xdr:rowOff>114300</xdr:rowOff>
    </xdr:to>
    <xdr:sp>
      <xdr:nvSpPr>
        <xdr:cNvPr id="4" name="Straight Arrow Connector 5"/>
        <xdr:cNvSpPr>
          <a:spLocks/>
        </xdr:cNvSpPr>
      </xdr:nvSpPr>
      <xdr:spPr>
        <a:xfrm flipH="1">
          <a:off x="5429250" y="1066800"/>
          <a:ext cx="895350" cy="8191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14</xdr:row>
      <xdr:rowOff>38100</xdr:rowOff>
    </xdr:from>
    <xdr:to>
      <xdr:col>1</xdr:col>
      <xdr:colOff>600075</xdr:colOff>
      <xdr:row>17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114300" y="4305300"/>
          <a:ext cx="4533900" cy="514350"/>
        </a:xfrm>
        <a:prstGeom prst="rect">
          <a:avLst/>
        </a:prstGeom>
        <a:solidFill>
          <a:srgbClr val="F9FF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totales mensuales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ingresarán automáticamente aquí.</a:t>
          </a:r>
        </a:p>
      </xdr:txBody>
    </xdr:sp>
    <xdr:clientData/>
  </xdr:twoCellAnchor>
  <xdr:twoCellAnchor>
    <xdr:from>
      <xdr:col>0</xdr:col>
      <xdr:colOff>1352550</xdr:colOff>
      <xdr:row>17</xdr:row>
      <xdr:rowOff>0</xdr:rowOff>
    </xdr:from>
    <xdr:to>
      <xdr:col>0</xdr:col>
      <xdr:colOff>1990725</xdr:colOff>
      <xdr:row>19</xdr:row>
      <xdr:rowOff>142875</xdr:rowOff>
    </xdr:to>
    <xdr:sp>
      <xdr:nvSpPr>
        <xdr:cNvPr id="6" name="Straight Arrow Connector 23"/>
        <xdr:cNvSpPr>
          <a:spLocks/>
        </xdr:cNvSpPr>
      </xdr:nvSpPr>
      <xdr:spPr>
        <a:xfrm>
          <a:off x="1352550" y="4819650"/>
          <a:ext cx="638175" cy="4857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352425</xdr:colOff>
      <xdr:row>15</xdr:row>
      <xdr:rowOff>200025</xdr:rowOff>
    </xdr:from>
    <xdr:to>
      <xdr:col>18</xdr:col>
      <xdr:colOff>476250</xdr:colOff>
      <xdr:row>29</xdr:row>
      <xdr:rowOff>180975</xdr:rowOff>
    </xdr:to>
    <xdr:graphicFrame>
      <xdr:nvGraphicFramePr>
        <xdr:cNvPr id="7" name="Chart 8"/>
        <xdr:cNvGraphicFramePr/>
      </xdr:nvGraphicFramePr>
      <xdr:xfrm>
        <a:off x="10687050" y="4638675"/>
        <a:ext cx="116490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31</xdr:row>
      <xdr:rowOff>38100</xdr:rowOff>
    </xdr:from>
    <xdr:to>
      <xdr:col>18</xdr:col>
      <xdr:colOff>457200</xdr:colOff>
      <xdr:row>52</xdr:row>
      <xdr:rowOff>104775</xdr:rowOff>
    </xdr:to>
    <xdr:graphicFrame>
      <xdr:nvGraphicFramePr>
        <xdr:cNvPr id="8" name="Chart 9"/>
        <xdr:cNvGraphicFramePr/>
      </xdr:nvGraphicFramePr>
      <xdr:xfrm>
        <a:off x="10687050" y="8134350"/>
        <a:ext cx="116300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F44" sqref="F44"/>
    </sheetView>
  </sheetViews>
  <sheetFormatPr defaultColWidth="8.8515625" defaultRowHeight="15"/>
  <sheetData>
    <row r="2" ht="22.5">
      <c r="B2" s="19" t="s">
        <v>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tabSelected="1" workbookViewId="0" topLeftCell="A3">
      <selection activeCell="A12" sqref="A12"/>
    </sheetView>
  </sheetViews>
  <sheetFormatPr defaultColWidth="8.8515625" defaultRowHeight="15"/>
  <cols>
    <col min="1" max="1" width="60.7109375" style="1" customWidth="1"/>
    <col min="2" max="40" width="15.7109375" style="0" customWidth="1"/>
  </cols>
  <sheetData>
    <row r="1" ht="46.5" customHeight="1">
      <c r="A1" s="20" t="s">
        <v>1</v>
      </c>
    </row>
    <row r="2" ht="21.75" customHeight="1">
      <c r="A2" s="5"/>
    </row>
    <row r="3" spans="1:39" ht="46.5" customHeigh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0" s="9" customFormat="1" ht="24.75">
      <c r="A4" s="17"/>
      <c r="B4" s="62" t="s">
        <v>21</v>
      </c>
      <c r="C4" s="63"/>
      <c r="D4" s="62" t="s">
        <v>22</v>
      </c>
      <c r="E4" s="63"/>
      <c r="F4" s="62" t="s">
        <v>23</v>
      </c>
      <c r="G4" s="63"/>
      <c r="H4" s="64" t="s">
        <v>16</v>
      </c>
      <c r="I4" s="65"/>
      <c r="J4" s="66"/>
      <c r="K4" s="62" t="s">
        <v>24</v>
      </c>
      <c r="L4" s="63"/>
      <c r="M4" s="62" t="s">
        <v>25</v>
      </c>
      <c r="N4" s="63"/>
      <c r="O4" s="62" t="s">
        <v>26</v>
      </c>
      <c r="P4" s="63"/>
      <c r="Q4" s="64" t="s">
        <v>17</v>
      </c>
      <c r="R4" s="65"/>
      <c r="S4" s="66"/>
      <c r="T4" s="62" t="s">
        <v>27</v>
      </c>
      <c r="U4" s="63"/>
      <c r="V4" s="62" t="s">
        <v>28</v>
      </c>
      <c r="W4" s="63"/>
      <c r="X4" s="62" t="s">
        <v>29</v>
      </c>
      <c r="Y4" s="65"/>
      <c r="Z4" s="64" t="s">
        <v>18</v>
      </c>
      <c r="AA4" s="65"/>
      <c r="AB4" s="66"/>
      <c r="AC4" s="62" t="s">
        <v>30</v>
      </c>
      <c r="AD4" s="63"/>
      <c r="AE4" s="62" t="s">
        <v>31</v>
      </c>
      <c r="AF4" s="63"/>
      <c r="AG4" s="62" t="s">
        <v>32</v>
      </c>
      <c r="AH4" s="65"/>
      <c r="AI4" s="64" t="s">
        <v>19</v>
      </c>
      <c r="AJ4" s="65"/>
      <c r="AK4" s="66"/>
      <c r="AL4" s="67" t="s">
        <v>20</v>
      </c>
      <c r="AM4" s="68"/>
      <c r="AN4" s="68"/>
    </row>
    <row r="5" spans="1:40" s="4" customFormat="1" ht="34.5">
      <c r="A5" s="6"/>
      <c r="B5" s="21" t="s">
        <v>11</v>
      </c>
      <c r="C5" s="22" t="s">
        <v>12</v>
      </c>
      <c r="D5" s="21" t="s">
        <v>11</v>
      </c>
      <c r="E5" s="22" t="s">
        <v>12</v>
      </c>
      <c r="F5" s="21" t="s">
        <v>11</v>
      </c>
      <c r="G5" s="22" t="s">
        <v>12</v>
      </c>
      <c r="H5" s="23" t="s">
        <v>11</v>
      </c>
      <c r="I5" s="24" t="s">
        <v>12</v>
      </c>
      <c r="J5" s="25" t="s">
        <v>13</v>
      </c>
      <c r="K5" s="21" t="s">
        <v>11</v>
      </c>
      <c r="L5" s="22" t="s">
        <v>12</v>
      </c>
      <c r="M5" s="21" t="s">
        <v>11</v>
      </c>
      <c r="N5" s="22" t="s">
        <v>12</v>
      </c>
      <c r="O5" s="21" t="s">
        <v>11</v>
      </c>
      <c r="P5" s="22" t="s">
        <v>12</v>
      </c>
      <c r="Q5" s="23" t="s">
        <v>11</v>
      </c>
      <c r="R5" s="24" t="s">
        <v>12</v>
      </c>
      <c r="S5" s="25" t="s">
        <v>13</v>
      </c>
      <c r="T5" s="21" t="s">
        <v>11</v>
      </c>
      <c r="U5" s="22" t="s">
        <v>12</v>
      </c>
      <c r="V5" s="21" t="s">
        <v>11</v>
      </c>
      <c r="W5" s="22" t="s">
        <v>12</v>
      </c>
      <c r="X5" s="21" t="s">
        <v>11</v>
      </c>
      <c r="Y5" s="26" t="s">
        <v>12</v>
      </c>
      <c r="Z5" s="23" t="s">
        <v>11</v>
      </c>
      <c r="AA5" s="24" t="s">
        <v>12</v>
      </c>
      <c r="AB5" s="25" t="s">
        <v>13</v>
      </c>
      <c r="AC5" s="21" t="s">
        <v>11</v>
      </c>
      <c r="AD5" s="22" t="s">
        <v>12</v>
      </c>
      <c r="AE5" s="21" t="s">
        <v>11</v>
      </c>
      <c r="AF5" s="22" t="s">
        <v>12</v>
      </c>
      <c r="AG5" s="21" t="s">
        <v>11</v>
      </c>
      <c r="AH5" s="26" t="s">
        <v>12</v>
      </c>
      <c r="AI5" s="23" t="s">
        <v>11</v>
      </c>
      <c r="AJ5" s="24" t="s">
        <v>12</v>
      </c>
      <c r="AK5" s="25" t="s">
        <v>13</v>
      </c>
      <c r="AL5" s="24" t="s">
        <v>11</v>
      </c>
      <c r="AM5" s="24" t="s">
        <v>12</v>
      </c>
      <c r="AN5" s="27" t="s">
        <v>13</v>
      </c>
    </row>
    <row r="6" spans="1:40" s="3" customFormat="1" ht="18">
      <c r="A6" s="13" t="s">
        <v>2</v>
      </c>
      <c r="B6" s="28">
        <v>100</v>
      </c>
      <c r="C6" s="29">
        <v>150</v>
      </c>
      <c r="D6" s="28">
        <v>100</v>
      </c>
      <c r="E6" s="29">
        <v>150</v>
      </c>
      <c r="F6" s="28">
        <v>100</v>
      </c>
      <c r="G6" s="29">
        <v>150</v>
      </c>
      <c r="H6" s="30">
        <f aca="true" t="shared" si="0" ref="H6:I8">SUM(B6+D6+F6)</f>
        <v>300</v>
      </c>
      <c r="I6" s="31">
        <f t="shared" si="0"/>
        <v>450</v>
      </c>
      <c r="J6" s="32">
        <f aca="true" t="shared" si="1" ref="J6:J12">H6-I6</f>
        <v>-150</v>
      </c>
      <c r="K6" s="28"/>
      <c r="L6" s="29"/>
      <c r="M6" s="28"/>
      <c r="N6" s="29"/>
      <c r="O6" s="28"/>
      <c r="P6" s="29"/>
      <c r="Q6" s="30">
        <f aca="true" t="shared" si="2" ref="Q6:R10">SUM(K6+M6+O6)</f>
        <v>0</v>
      </c>
      <c r="R6" s="31">
        <f t="shared" si="2"/>
        <v>0</v>
      </c>
      <c r="S6" s="32">
        <f aca="true" t="shared" si="3" ref="S6:S12">Q6-R6</f>
        <v>0</v>
      </c>
      <c r="T6" s="28"/>
      <c r="U6" s="29"/>
      <c r="V6" s="28"/>
      <c r="W6" s="29"/>
      <c r="X6" s="28"/>
      <c r="Y6" s="31"/>
      <c r="Z6" s="30">
        <f aca="true" t="shared" si="4" ref="Z6:AA10">SUM(T6+V6+X6)</f>
        <v>0</v>
      </c>
      <c r="AA6" s="31">
        <f t="shared" si="4"/>
        <v>0</v>
      </c>
      <c r="AB6" s="32">
        <f aca="true" t="shared" si="5" ref="AB6:AB12">Z6-AA6</f>
        <v>0</v>
      </c>
      <c r="AC6" s="28"/>
      <c r="AD6" s="29"/>
      <c r="AE6" s="28"/>
      <c r="AF6" s="29"/>
      <c r="AG6" s="28"/>
      <c r="AH6" s="31"/>
      <c r="AI6" s="30">
        <f aca="true" t="shared" si="6" ref="AI6:AJ10">SUM(AC6+AE6+AG6)</f>
        <v>0</v>
      </c>
      <c r="AJ6" s="31">
        <f t="shared" si="6"/>
        <v>0</v>
      </c>
      <c r="AK6" s="32">
        <f aca="true" t="shared" si="7" ref="AK6:AK12">AI6-AJ6</f>
        <v>0</v>
      </c>
      <c r="AL6" s="33">
        <f>SUM(H6+Q6+Z6+AI6)</f>
        <v>300</v>
      </c>
      <c r="AM6" s="34">
        <f aca="true" t="shared" si="8" ref="AL6:AM10">SUM(I6+R6+AA6+AJ6)</f>
        <v>450</v>
      </c>
      <c r="AN6" s="34">
        <f aca="true" t="shared" si="9" ref="AN6:AN12">AL6-AM6</f>
        <v>-150</v>
      </c>
    </row>
    <row r="7" spans="1:40" s="4" customFormat="1" ht="18">
      <c r="A7" s="12" t="s">
        <v>3</v>
      </c>
      <c r="B7" s="28">
        <v>100</v>
      </c>
      <c r="C7" s="29">
        <v>150</v>
      </c>
      <c r="D7" s="28">
        <v>100</v>
      </c>
      <c r="E7" s="29">
        <v>150</v>
      </c>
      <c r="F7" s="28">
        <v>100</v>
      </c>
      <c r="G7" s="29">
        <v>150</v>
      </c>
      <c r="H7" s="30">
        <f t="shared" si="0"/>
        <v>300</v>
      </c>
      <c r="I7" s="31">
        <f t="shared" si="0"/>
        <v>450</v>
      </c>
      <c r="J7" s="32">
        <f t="shared" si="1"/>
        <v>-150</v>
      </c>
      <c r="K7" s="28"/>
      <c r="L7" s="29"/>
      <c r="M7" s="28"/>
      <c r="N7" s="29"/>
      <c r="O7" s="28"/>
      <c r="P7" s="29"/>
      <c r="Q7" s="30">
        <f t="shared" si="2"/>
        <v>0</v>
      </c>
      <c r="R7" s="31">
        <f t="shared" si="2"/>
        <v>0</v>
      </c>
      <c r="S7" s="32">
        <f t="shared" si="3"/>
        <v>0</v>
      </c>
      <c r="T7" s="28"/>
      <c r="U7" s="29"/>
      <c r="V7" s="28"/>
      <c r="W7" s="29"/>
      <c r="X7" s="28"/>
      <c r="Y7" s="31"/>
      <c r="Z7" s="30">
        <f t="shared" si="4"/>
        <v>0</v>
      </c>
      <c r="AA7" s="31">
        <f t="shared" si="4"/>
        <v>0</v>
      </c>
      <c r="AB7" s="32">
        <f t="shared" si="5"/>
        <v>0</v>
      </c>
      <c r="AC7" s="28"/>
      <c r="AD7" s="29"/>
      <c r="AE7" s="28"/>
      <c r="AF7" s="29"/>
      <c r="AG7" s="28"/>
      <c r="AH7" s="31"/>
      <c r="AI7" s="30">
        <f t="shared" si="6"/>
        <v>0</v>
      </c>
      <c r="AJ7" s="31">
        <f t="shared" si="6"/>
        <v>0</v>
      </c>
      <c r="AK7" s="32">
        <f t="shared" si="7"/>
        <v>0</v>
      </c>
      <c r="AL7" s="33">
        <f t="shared" si="8"/>
        <v>300</v>
      </c>
      <c r="AM7" s="34">
        <f>SUM(I7+R7+AA7+AJ7)</f>
        <v>450</v>
      </c>
      <c r="AN7" s="34">
        <f t="shared" si="9"/>
        <v>-150</v>
      </c>
    </row>
    <row r="8" spans="1:40" s="4" customFormat="1" ht="18">
      <c r="A8" s="12" t="s">
        <v>4</v>
      </c>
      <c r="B8" s="28">
        <v>100</v>
      </c>
      <c r="C8" s="29">
        <v>150</v>
      </c>
      <c r="D8" s="28">
        <v>100</v>
      </c>
      <c r="E8" s="29">
        <v>150</v>
      </c>
      <c r="F8" s="28">
        <v>100</v>
      </c>
      <c r="G8" s="29">
        <v>150</v>
      </c>
      <c r="H8" s="30">
        <f t="shared" si="0"/>
        <v>300</v>
      </c>
      <c r="I8" s="31">
        <f t="shared" si="0"/>
        <v>450</v>
      </c>
      <c r="J8" s="32">
        <f t="shared" si="1"/>
        <v>-150</v>
      </c>
      <c r="K8" s="28"/>
      <c r="L8" s="29"/>
      <c r="M8" s="28"/>
      <c r="N8" s="29"/>
      <c r="O8" s="28"/>
      <c r="P8" s="29"/>
      <c r="Q8" s="30">
        <f t="shared" si="2"/>
        <v>0</v>
      </c>
      <c r="R8" s="31">
        <f t="shared" si="2"/>
        <v>0</v>
      </c>
      <c r="S8" s="32">
        <f t="shared" si="3"/>
        <v>0</v>
      </c>
      <c r="T8" s="28"/>
      <c r="U8" s="29"/>
      <c r="V8" s="28"/>
      <c r="W8" s="29"/>
      <c r="X8" s="28"/>
      <c r="Y8" s="31"/>
      <c r="Z8" s="30">
        <f t="shared" si="4"/>
        <v>0</v>
      </c>
      <c r="AA8" s="31">
        <f t="shared" si="4"/>
        <v>0</v>
      </c>
      <c r="AB8" s="32">
        <f t="shared" si="5"/>
        <v>0</v>
      </c>
      <c r="AC8" s="28"/>
      <c r="AD8" s="29"/>
      <c r="AE8" s="28"/>
      <c r="AF8" s="29"/>
      <c r="AG8" s="28"/>
      <c r="AH8" s="31"/>
      <c r="AI8" s="30">
        <f t="shared" si="6"/>
        <v>0</v>
      </c>
      <c r="AJ8" s="31">
        <f t="shared" si="6"/>
        <v>0</v>
      </c>
      <c r="AK8" s="32">
        <f t="shared" si="7"/>
        <v>0</v>
      </c>
      <c r="AL8" s="33">
        <f t="shared" si="8"/>
        <v>300</v>
      </c>
      <c r="AM8" s="34">
        <f t="shared" si="8"/>
        <v>450</v>
      </c>
      <c r="AN8" s="34">
        <f t="shared" si="9"/>
        <v>-150</v>
      </c>
    </row>
    <row r="9" spans="1:40" s="4" customFormat="1" ht="18">
      <c r="A9" s="12" t="s">
        <v>5</v>
      </c>
      <c r="B9" s="28">
        <v>100</v>
      </c>
      <c r="C9" s="29">
        <v>150</v>
      </c>
      <c r="D9" s="28">
        <v>100</v>
      </c>
      <c r="E9" s="29">
        <v>150</v>
      </c>
      <c r="F9" s="28">
        <v>100</v>
      </c>
      <c r="G9" s="29">
        <v>150</v>
      </c>
      <c r="H9" s="30">
        <f aca="true" t="shared" si="10" ref="H9:I12">SUM(B9+D9+F9)</f>
        <v>300</v>
      </c>
      <c r="I9" s="31">
        <f t="shared" si="10"/>
        <v>450</v>
      </c>
      <c r="J9" s="32">
        <f t="shared" si="1"/>
        <v>-150</v>
      </c>
      <c r="K9" s="28"/>
      <c r="L9" s="29"/>
      <c r="M9" s="28"/>
      <c r="N9" s="29"/>
      <c r="O9" s="28"/>
      <c r="P9" s="29"/>
      <c r="Q9" s="30">
        <f t="shared" si="2"/>
        <v>0</v>
      </c>
      <c r="R9" s="31">
        <f t="shared" si="2"/>
        <v>0</v>
      </c>
      <c r="S9" s="32">
        <f t="shared" si="3"/>
        <v>0</v>
      </c>
      <c r="T9" s="28"/>
      <c r="U9" s="29"/>
      <c r="V9" s="28"/>
      <c r="W9" s="29"/>
      <c r="X9" s="28"/>
      <c r="Y9" s="31"/>
      <c r="Z9" s="30">
        <f t="shared" si="4"/>
        <v>0</v>
      </c>
      <c r="AA9" s="31">
        <f t="shared" si="4"/>
        <v>0</v>
      </c>
      <c r="AB9" s="32">
        <f t="shared" si="5"/>
        <v>0</v>
      </c>
      <c r="AC9" s="28"/>
      <c r="AD9" s="29"/>
      <c r="AE9" s="28"/>
      <c r="AF9" s="29"/>
      <c r="AG9" s="28"/>
      <c r="AH9" s="31"/>
      <c r="AI9" s="30">
        <f t="shared" si="6"/>
        <v>0</v>
      </c>
      <c r="AJ9" s="31">
        <f t="shared" si="6"/>
        <v>0</v>
      </c>
      <c r="AK9" s="32">
        <f t="shared" si="7"/>
        <v>0</v>
      </c>
      <c r="AL9" s="33">
        <f t="shared" si="8"/>
        <v>300</v>
      </c>
      <c r="AM9" s="34">
        <f t="shared" si="8"/>
        <v>450</v>
      </c>
      <c r="AN9" s="34">
        <f t="shared" si="9"/>
        <v>-150</v>
      </c>
    </row>
    <row r="10" spans="1:40" s="8" customFormat="1" ht="18">
      <c r="A10" s="13" t="s">
        <v>6</v>
      </c>
      <c r="B10" s="35">
        <v>100</v>
      </c>
      <c r="C10" s="36">
        <v>150</v>
      </c>
      <c r="D10" s="35">
        <v>100</v>
      </c>
      <c r="E10" s="36">
        <v>150</v>
      </c>
      <c r="F10" s="35">
        <v>100</v>
      </c>
      <c r="G10" s="36">
        <v>150</v>
      </c>
      <c r="H10" s="30">
        <f t="shared" si="10"/>
        <v>300</v>
      </c>
      <c r="I10" s="31">
        <f t="shared" si="10"/>
        <v>450</v>
      </c>
      <c r="J10" s="32">
        <f t="shared" si="1"/>
        <v>-150</v>
      </c>
      <c r="K10" s="35"/>
      <c r="L10" s="36"/>
      <c r="M10" s="35"/>
      <c r="N10" s="36"/>
      <c r="O10" s="35"/>
      <c r="P10" s="36"/>
      <c r="Q10" s="30">
        <f t="shared" si="2"/>
        <v>0</v>
      </c>
      <c r="R10" s="31">
        <f t="shared" si="2"/>
        <v>0</v>
      </c>
      <c r="S10" s="32">
        <f t="shared" si="3"/>
        <v>0</v>
      </c>
      <c r="T10" s="35"/>
      <c r="U10" s="36"/>
      <c r="V10" s="35"/>
      <c r="W10" s="36"/>
      <c r="X10" s="35"/>
      <c r="Y10" s="37"/>
      <c r="Z10" s="30">
        <f t="shared" si="4"/>
        <v>0</v>
      </c>
      <c r="AA10" s="31">
        <f t="shared" si="4"/>
        <v>0</v>
      </c>
      <c r="AB10" s="32">
        <f t="shared" si="5"/>
        <v>0</v>
      </c>
      <c r="AC10" s="35"/>
      <c r="AD10" s="36"/>
      <c r="AE10" s="35"/>
      <c r="AF10" s="36"/>
      <c r="AG10" s="35"/>
      <c r="AH10" s="37"/>
      <c r="AI10" s="30">
        <f t="shared" si="6"/>
        <v>0</v>
      </c>
      <c r="AJ10" s="31">
        <f t="shared" si="6"/>
        <v>0</v>
      </c>
      <c r="AK10" s="32">
        <f t="shared" si="7"/>
        <v>0</v>
      </c>
      <c r="AL10" s="33">
        <f t="shared" si="8"/>
        <v>300</v>
      </c>
      <c r="AM10" s="34">
        <f t="shared" si="8"/>
        <v>450</v>
      </c>
      <c r="AN10" s="34">
        <f t="shared" si="9"/>
        <v>-150</v>
      </c>
    </row>
    <row r="11" spans="1:40" s="4" customFormat="1" ht="18">
      <c r="A11" s="12" t="s">
        <v>7</v>
      </c>
      <c r="B11" s="28">
        <v>100</v>
      </c>
      <c r="C11" s="29">
        <v>150</v>
      </c>
      <c r="D11" s="28">
        <v>100</v>
      </c>
      <c r="E11" s="29">
        <v>150</v>
      </c>
      <c r="F11" s="28">
        <v>100</v>
      </c>
      <c r="G11" s="29">
        <v>150</v>
      </c>
      <c r="H11" s="30">
        <f t="shared" si="10"/>
        <v>300</v>
      </c>
      <c r="I11" s="31">
        <f t="shared" si="10"/>
        <v>450</v>
      </c>
      <c r="J11" s="32">
        <f t="shared" si="1"/>
        <v>-150</v>
      </c>
      <c r="K11" s="28"/>
      <c r="L11" s="29"/>
      <c r="M11" s="28"/>
      <c r="N11" s="29"/>
      <c r="O11" s="28"/>
      <c r="P11" s="29"/>
      <c r="Q11" s="30">
        <f>SUM(K11+M11+O11)</f>
        <v>0</v>
      </c>
      <c r="R11" s="31">
        <f>SUM(L11+N11+P11)</f>
        <v>0</v>
      </c>
      <c r="S11" s="32">
        <f t="shared" si="3"/>
        <v>0</v>
      </c>
      <c r="T11" s="28"/>
      <c r="U11" s="29"/>
      <c r="V11" s="28"/>
      <c r="W11" s="29"/>
      <c r="X11" s="28"/>
      <c r="Y11" s="31"/>
      <c r="Z11" s="30">
        <f>SUM(T11+V11+X11)</f>
        <v>0</v>
      </c>
      <c r="AA11" s="31">
        <f>SUM(U11+W11+Y11)</f>
        <v>0</v>
      </c>
      <c r="AB11" s="32">
        <f t="shared" si="5"/>
        <v>0</v>
      </c>
      <c r="AC11" s="28"/>
      <c r="AD11" s="29"/>
      <c r="AE11" s="28"/>
      <c r="AF11" s="29"/>
      <c r="AG11" s="28"/>
      <c r="AH11" s="31"/>
      <c r="AI11" s="30">
        <f>SUM(AC11+AE11+AG11)</f>
        <v>0</v>
      </c>
      <c r="AJ11" s="31">
        <f>SUM(AD11+AF11+AH11)</f>
        <v>0</v>
      </c>
      <c r="AK11" s="32">
        <f t="shared" si="7"/>
        <v>0</v>
      </c>
      <c r="AL11" s="33">
        <f>SUM(H11+Q11+Z11+AI11)</f>
        <v>300</v>
      </c>
      <c r="AM11" s="34">
        <f>SUM(I11+R11+AA11+AJ11)</f>
        <v>450</v>
      </c>
      <c r="AN11" s="34">
        <f t="shared" si="9"/>
        <v>-150</v>
      </c>
    </row>
    <row r="12" spans="1:40" s="4" customFormat="1" ht="18">
      <c r="A12" s="12" t="s">
        <v>8</v>
      </c>
      <c r="B12" s="38">
        <v>100</v>
      </c>
      <c r="C12" s="39">
        <v>150</v>
      </c>
      <c r="D12" s="38">
        <v>100</v>
      </c>
      <c r="E12" s="39">
        <v>150</v>
      </c>
      <c r="F12" s="38">
        <v>100</v>
      </c>
      <c r="G12" s="39">
        <v>150</v>
      </c>
      <c r="H12" s="30">
        <f t="shared" si="10"/>
        <v>300</v>
      </c>
      <c r="I12" s="31">
        <f t="shared" si="10"/>
        <v>450</v>
      </c>
      <c r="J12" s="32">
        <f t="shared" si="1"/>
        <v>-150</v>
      </c>
      <c r="K12" s="38"/>
      <c r="L12" s="39"/>
      <c r="M12" s="38"/>
      <c r="N12" s="39"/>
      <c r="O12" s="38"/>
      <c r="P12" s="39"/>
      <c r="Q12" s="30">
        <f>SUM(K12+M12+O12)</f>
        <v>0</v>
      </c>
      <c r="R12" s="31">
        <f>SUM(L12+N12+P12)</f>
        <v>0</v>
      </c>
      <c r="S12" s="32">
        <f t="shared" si="3"/>
        <v>0</v>
      </c>
      <c r="T12" s="38"/>
      <c r="U12" s="39"/>
      <c r="V12" s="38"/>
      <c r="W12" s="39"/>
      <c r="X12" s="38"/>
      <c r="Y12" s="40"/>
      <c r="Z12" s="30">
        <f>SUM(T12+V12+X12)</f>
        <v>0</v>
      </c>
      <c r="AA12" s="31">
        <f>SUM(U12+W12+Y12)</f>
        <v>0</v>
      </c>
      <c r="AB12" s="32">
        <f t="shared" si="5"/>
        <v>0</v>
      </c>
      <c r="AC12" s="38"/>
      <c r="AD12" s="39"/>
      <c r="AE12" s="38"/>
      <c r="AF12" s="39"/>
      <c r="AG12" s="38"/>
      <c r="AH12" s="40"/>
      <c r="AI12" s="30">
        <f>SUM(AC12+AE12+AG12)</f>
        <v>0</v>
      </c>
      <c r="AJ12" s="31">
        <f>SUM(AD12+AF12+AH12)</f>
        <v>0</v>
      </c>
      <c r="AK12" s="32">
        <f t="shared" si="7"/>
        <v>0</v>
      </c>
      <c r="AL12" s="41">
        <f>SUM(H12+Q12+Z12+AI12)</f>
        <v>300</v>
      </c>
      <c r="AM12" s="42">
        <f>SUM(I12+R12+AA12+AJ12)</f>
        <v>450</v>
      </c>
      <c r="AN12" s="42">
        <f t="shared" si="9"/>
        <v>-150</v>
      </c>
    </row>
    <row r="13" spans="1:40" s="4" customFormat="1" ht="22.5">
      <c r="A13" s="10" t="s">
        <v>9</v>
      </c>
      <c r="B13" s="43">
        <f aca="true" t="shared" si="11" ref="B13:AN13">SUM(B6:B12)</f>
        <v>700</v>
      </c>
      <c r="C13" s="44">
        <f t="shared" si="11"/>
        <v>1050</v>
      </c>
      <c r="D13" s="43">
        <f t="shared" si="11"/>
        <v>700</v>
      </c>
      <c r="E13" s="44">
        <f t="shared" si="11"/>
        <v>1050</v>
      </c>
      <c r="F13" s="43">
        <f t="shared" si="11"/>
        <v>700</v>
      </c>
      <c r="G13" s="45">
        <f t="shared" si="11"/>
        <v>1050</v>
      </c>
      <c r="H13" s="43">
        <f t="shared" si="11"/>
        <v>2100</v>
      </c>
      <c r="I13" s="43">
        <f t="shared" si="11"/>
        <v>3150</v>
      </c>
      <c r="J13" s="45">
        <f t="shared" si="11"/>
        <v>-1050</v>
      </c>
      <c r="K13" s="43">
        <f t="shared" si="11"/>
        <v>0</v>
      </c>
      <c r="L13" s="44">
        <f t="shared" si="11"/>
        <v>0</v>
      </c>
      <c r="M13" s="43">
        <f t="shared" si="11"/>
        <v>0</v>
      </c>
      <c r="N13" s="44">
        <f t="shared" si="11"/>
        <v>0</v>
      </c>
      <c r="O13" s="43">
        <f t="shared" si="11"/>
        <v>0</v>
      </c>
      <c r="P13" s="45">
        <f t="shared" si="11"/>
        <v>0</v>
      </c>
      <c r="Q13" s="43">
        <f t="shared" si="11"/>
        <v>0</v>
      </c>
      <c r="R13" s="43">
        <f t="shared" si="11"/>
        <v>0</v>
      </c>
      <c r="S13" s="45">
        <f t="shared" si="11"/>
        <v>0</v>
      </c>
      <c r="T13" s="43">
        <f t="shared" si="11"/>
        <v>0</v>
      </c>
      <c r="U13" s="44">
        <f t="shared" si="11"/>
        <v>0</v>
      </c>
      <c r="V13" s="43">
        <f t="shared" si="11"/>
        <v>0</v>
      </c>
      <c r="W13" s="44">
        <f t="shared" si="11"/>
        <v>0</v>
      </c>
      <c r="X13" s="43">
        <f t="shared" si="11"/>
        <v>0</v>
      </c>
      <c r="Y13" s="45">
        <f t="shared" si="11"/>
        <v>0</v>
      </c>
      <c r="Z13" s="43">
        <f t="shared" si="11"/>
        <v>0</v>
      </c>
      <c r="AA13" s="43">
        <f t="shared" si="11"/>
        <v>0</v>
      </c>
      <c r="AB13" s="45">
        <f t="shared" si="11"/>
        <v>0</v>
      </c>
      <c r="AC13" s="43">
        <f t="shared" si="11"/>
        <v>0</v>
      </c>
      <c r="AD13" s="44">
        <f t="shared" si="11"/>
        <v>0</v>
      </c>
      <c r="AE13" s="43">
        <f t="shared" si="11"/>
        <v>0</v>
      </c>
      <c r="AF13" s="44">
        <f t="shared" si="11"/>
        <v>0</v>
      </c>
      <c r="AG13" s="43">
        <f t="shared" si="11"/>
        <v>0</v>
      </c>
      <c r="AH13" s="45">
        <f t="shared" si="11"/>
        <v>0</v>
      </c>
      <c r="AI13" s="43">
        <f t="shared" si="11"/>
        <v>0</v>
      </c>
      <c r="AJ13" s="43">
        <f t="shared" si="11"/>
        <v>0</v>
      </c>
      <c r="AK13" s="45">
        <f t="shared" si="11"/>
        <v>0</v>
      </c>
      <c r="AL13" s="43">
        <f t="shared" si="11"/>
        <v>2100</v>
      </c>
      <c r="AM13" s="43">
        <f t="shared" si="11"/>
        <v>3150</v>
      </c>
      <c r="AN13" s="43">
        <f t="shared" si="11"/>
        <v>-1050</v>
      </c>
    </row>
    <row r="14" spans="1:40" ht="13.5">
      <c r="A14" s="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7"/>
    </row>
    <row r="15" spans="1:40" ht="13.5">
      <c r="A15" s="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7"/>
    </row>
    <row r="16" spans="1:40" ht="16.5">
      <c r="A16" s="11"/>
      <c r="B16" s="48"/>
      <c r="C16" s="49"/>
      <c r="D16" s="49"/>
      <c r="E16" s="49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</row>
    <row r="17" spans="2:40" ht="13.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</row>
    <row r="18" spans="2:40" ht="13.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</row>
    <row r="19" spans="2:40" ht="13.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</row>
    <row r="20" spans="2:40" ht="15" thickBot="1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</row>
    <row r="21" spans="1:40" ht="36">
      <c r="A21" s="16" t="s">
        <v>10</v>
      </c>
      <c r="B21" s="50" t="s">
        <v>11</v>
      </c>
      <c r="C21" s="50" t="s">
        <v>12</v>
      </c>
      <c r="D21" s="51" t="s">
        <v>13</v>
      </c>
      <c r="E21" s="52" t="s">
        <v>14</v>
      </c>
      <c r="F21" s="53" t="s">
        <v>15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ht="18">
      <c r="A22" s="14" t="s">
        <v>21</v>
      </c>
      <c r="B22" s="54">
        <f>B13</f>
        <v>700</v>
      </c>
      <c r="C22" s="54">
        <f>C13</f>
        <v>1050</v>
      </c>
      <c r="D22" s="55">
        <f>B22-C22</f>
        <v>-350</v>
      </c>
      <c r="E22" s="56">
        <f>B22</f>
        <v>700</v>
      </c>
      <c r="F22" s="57">
        <f>C22</f>
        <v>1050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</row>
    <row r="23" spans="1:40" ht="18">
      <c r="A23" s="14" t="s">
        <v>22</v>
      </c>
      <c r="B23" s="54">
        <f>D13</f>
        <v>700</v>
      </c>
      <c r="C23" s="54">
        <f>E13</f>
        <v>1050</v>
      </c>
      <c r="D23" s="55">
        <f aca="true" t="shared" si="12" ref="D23:D33">B23-C23</f>
        <v>-350</v>
      </c>
      <c r="E23" s="56">
        <f>SUM(B22:B23)</f>
        <v>1400</v>
      </c>
      <c r="F23" s="57">
        <f>SUM(C22:C23)</f>
        <v>2100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</row>
    <row r="24" spans="1:40" ht="18">
      <c r="A24" s="14" t="s">
        <v>23</v>
      </c>
      <c r="B24" s="54">
        <f>F13</f>
        <v>700</v>
      </c>
      <c r="C24" s="54">
        <f>G13</f>
        <v>1050</v>
      </c>
      <c r="D24" s="55">
        <f t="shared" si="12"/>
        <v>-350</v>
      </c>
      <c r="E24" s="56">
        <f>SUM(B22:B24)</f>
        <v>2100</v>
      </c>
      <c r="F24" s="57">
        <f>SUM(C22:C24)</f>
        <v>3150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</row>
    <row r="25" spans="1:40" ht="18">
      <c r="A25" s="14" t="s">
        <v>24</v>
      </c>
      <c r="B25" s="54">
        <f>K13</f>
        <v>0</v>
      </c>
      <c r="C25" s="54">
        <f>L13</f>
        <v>0</v>
      </c>
      <c r="D25" s="55">
        <f t="shared" si="12"/>
        <v>0</v>
      </c>
      <c r="E25" s="56">
        <f>SUM(B22:B25)</f>
        <v>2100</v>
      </c>
      <c r="F25" s="57">
        <f>SUM(C22:C25)</f>
        <v>3150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</row>
    <row r="26" spans="1:40" ht="18">
      <c r="A26" s="15" t="s">
        <v>25</v>
      </c>
      <c r="B26" s="54">
        <f>M13+B25</f>
        <v>0</v>
      </c>
      <c r="C26" s="54">
        <f>N13</f>
        <v>0</v>
      </c>
      <c r="D26" s="55">
        <f t="shared" si="12"/>
        <v>0</v>
      </c>
      <c r="E26" s="56">
        <f>SUM(B22:B26)</f>
        <v>2100</v>
      </c>
      <c r="F26" s="57">
        <f>SUM(C22:C26)</f>
        <v>3150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</row>
    <row r="27" spans="1:40" ht="18">
      <c r="A27" s="15" t="s">
        <v>26</v>
      </c>
      <c r="B27" s="54">
        <f>O13</f>
        <v>0</v>
      </c>
      <c r="C27" s="54">
        <f>P13</f>
        <v>0</v>
      </c>
      <c r="D27" s="55">
        <f t="shared" si="12"/>
        <v>0</v>
      </c>
      <c r="E27" s="56">
        <f>SUM(B22:B27)</f>
        <v>2100</v>
      </c>
      <c r="F27" s="57">
        <f>SUM(C22:C27)</f>
        <v>3150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1:40" ht="18">
      <c r="A28" s="15" t="s">
        <v>27</v>
      </c>
      <c r="B28" s="54">
        <f>T13</f>
        <v>0</v>
      </c>
      <c r="C28" s="54">
        <f>U13</f>
        <v>0</v>
      </c>
      <c r="D28" s="55">
        <f t="shared" si="12"/>
        <v>0</v>
      </c>
      <c r="E28" s="56">
        <f>SUM(B22:B28)</f>
        <v>2100</v>
      </c>
      <c r="F28" s="57">
        <f>SUM(C22:C28)</f>
        <v>3150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  <row r="29" spans="1:40" ht="18">
      <c r="A29" s="15" t="s">
        <v>28</v>
      </c>
      <c r="B29" s="54">
        <f>V13</f>
        <v>0</v>
      </c>
      <c r="C29" s="54">
        <f>W13</f>
        <v>0</v>
      </c>
      <c r="D29" s="55">
        <f t="shared" si="12"/>
        <v>0</v>
      </c>
      <c r="E29" s="56">
        <f>SUM(B22:B29)</f>
        <v>2100</v>
      </c>
      <c r="F29" s="57">
        <f>SUM(C22:C29)</f>
        <v>3150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1:40" ht="18">
      <c r="A30" s="15" t="s">
        <v>29</v>
      </c>
      <c r="B30" s="54">
        <f>X13</f>
        <v>0</v>
      </c>
      <c r="C30" s="54">
        <f>Y13</f>
        <v>0</v>
      </c>
      <c r="D30" s="55">
        <f t="shared" si="12"/>
        <v>0</v>
      </c>
      <c r="E30" s="56">
        <f>SUM(B22:B30)</f>
        <v>2100</v>
      </c>
      <c r="F30" s="57">
        <f>SUM(C22:C30)</f>
        <v>3150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</row>
    <row r="31" spans="1:40" ht="18">
      <c r="A31" s="15" t="s">
        <v>30</v>
      </c>
      <c r="B31" s="54">
        <f>AC13</f>
        <v>0</v>
      </c>
      <c r="C31" s="54">
        <f>AD13</f>
        <v>0</v>
      </c>
      <c r="D31" s="55">
        <f t="shared" si="12"/>
        <v>0</v>
      </c>
      <c r="E31" s="56">
        <f>SUM(B22:B31)</f>
        <v>2100</v>
      </c>
      <c r="F31" s="57">
        <f>SUM(C22:C31)</f>
        <v>3150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ht="18">
      <c r="A32" s="15" t="s">
        <v>31</v>
      </c>
      <c r="B32" s="54">
        <f>AE13</f>
        <v>0</v>
      </c>
      <c r="C32" s="54">
        <f>AF13</f>
        <v>0</v>
      </c>
      <c r="D32" s="55">
        <f t="shared" si="12"/>
        <v>0</v>
      </c>
      <c r="E32" s="56">
        <f>SUM(B22:B32)</f>
        <v>2100</v>
      </c>
      <c r="F32" s="57">
        <f>SUM(C22:C32)</f>
        <v>3150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ht="18">
      <c r="A33" s="15" t="s">
        <v>32</v>
      </c>
      <c r="B33" s="54">
        <f>AH13</f>
        <v>0</v>
      </c>
      <c r="C33" s="54">
        <f>AH13</f>
        <v>0</v>
      </c>
      <c r="D33" s="55">
        <f t="shared" si="12"/>
        <v>0</v>
      </c>
      <c r="E33" s="56">
        <f>SUM(B22:B33)</f>
        <v>2100</v>
      </c>
      <c r="F33" s="57">
        <f>SUM(C22:C33)</f>
        <v>3150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1:40" ht="24" thickBot="1">
      <c r="A34" s="18" t="s">
        <v>9</v>
      </c>
      <c r="B34" s="58">
        <f>SUM(B22:B33)</f>
        <v>2100</v>
      </c>
      <c r="C34" s="58">
        <f>SUM(C22:C33)</f>
        <v>3150</v>
      </c>
      <c r="D34" s="59">
        <f>SUM(D22:D33)</f>
        <v>-1050</v>
      </c>
      <c r="E34" s="60"/>
      <c r="F34" s="61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2:40" ht="13.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2:40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7" spans="2:40" ht="13.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</row>
    <row r="38" spans="2:40" ht="13.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2:40" ht="13.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2:40" ht="13.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2:40" ht="13.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2:40" ht="13.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2:40" ht="13.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2:40" ht="13.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</row>
    <row r="45" spans="2:40" ht="13.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2:40" ht="13.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</row>
    <row r="47" spans="2:40" ht="13.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2:40" ht="13.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  <row r="49" spans="2:40" ht="13.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2:40" ht="13.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</row>
  </sheetData>
  <sheetProtection/>
  <mergeCells count="17">
    <mergeCell ref="O4:P4"/>
    <mergeCell ref="H4:J4"/>
    <mergeCell ref="Q4:S4"/>
    <mergeCell ref="Z4:AB4"/>
    <mergeCell ref="AI4:AK4"/>
    <mergeCell ref="B4:C4"/>
    <mergeCell ref="D4:E4"/>
    <mergeCell ref="F4:G4"/>
    <mergeCell ref="K4:L4"/>
    <mergeCell ref="M4:N4"/>
    <mergeCell ref="AL4:AN4"/>
    <mergeCell ref="T4:U4"/>
    <mergeCell ref="V4:W4"/>
    <mergeCell ref="X4:Y4"/>
    <mergeCell ref="AC4:AD4"/>
    <mergeCell ref="AE4:AF4"/>
    <mergeCell ref="AG4:AH4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Hubspot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Ellie Mirman</dc:creator>
  <cp:keywords/>
  <dc:description/>
  <cp:lastModifiedBy>Victor Samaue Gonzalez</cp:lastModifiedBy>
  <dcterms:created xsi:type="dcterms:W3CDTF">2013-12-17T17:47:14Z</dcterms:created>
  <dcterms:modified xsi:type="dcterms:W3CDTF">2018-01-09T20:13:53Z</dcterms:modified>
  <cp:category/>
  <cp:version/>
  <cp:contentType/>
  <cp:contentStatus/>
</cp:coreProperties>
</file>